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<sst xmlns="http://schemas.openxmlformats.org/spreadsheetml/2006/main" count="101" uniqueCount="82">
  <si>
    <t>площадь</t>
  </si>
  <si>
    <t>Оплачено</t>
  </si>
  <si>
    <t>Тех.содержание</t>
  </si>
  <si>
    <t>Электроэнергия</t>
  </si>
  <si>
    <t>Найм</t>
  </si>
  <si>
    <t>Итого</t>
  </si>
  <si>
    <t>Сумма</t>
  </si>
  <si>
    <t>Прием платежей от населения (2%)</t>
  </si>
  <si>
    <t>Коммунальные услуги</t>
  </si>
  <si>
    <t>Зар.плата (с налогами)</t>
  </si>
  <si>
    <t>Аренда</t>
  </si>
  <si>
    <t>Прочее</t>
  </si>
  <si>
    <t>Тех.сопровождение программ</t>
  </si>
  <si>
    <t>ВДГО</t>
  </si>
  <si>
    <t>АДС</t>
  </si>
  <si>
    <t>Обслуживание вентканалов</t>
  </si>
  <si>
    <t>Домофон</t>
  </si>
  <si>
    <t>Всего</t>
  </si>
  <si>
    <t>Отопление</t>
  </si>
  <si>
    <t xml:space="preserve">Отчет  </t>
  </si>
  <si>
    <t>№ п/п</t>
  </si>
  <si>
    <t>Наименование статей</t>
  </si>
  <si>
    <t>Нежилые помещения</t>
  </si>
  <si>
    <t>2.1</t>
  </si>
  <si>
    <t>а)</t>
  </si>
  <si>
    <t>б)</t>
  </si>
  <si>
    <t>в аренде</t>
  </si>
  <si>
    <t>в собственности</t>
  </si>
  <si>
    <t>2.2.</t>
  </si>
  <si>
    <t>Жилые помещения</t>
  </si>
  <si>
    <t>3.1</t>
  </si>
  <si>
    <t>3.2</t>
  </si>
  <si>
    <t>Задолженность на конец года</t>
  </si>
  <si>
    <t>Выполнено работ (оказано услуг)</t>
  </si>
  <si>
    <t>Виды работ и услуг</t>
  </si>
  <si>
    <t>Затраты за отчетный период (Руб)</t>
  </si>
  <si>
    <t>Управление многоквартирным домом</t>
  </si>
  <si>
    <t>Текущий ремонт общего имущества МКД</t>
  </si>
  <si>
    <t>Содержание общего  имущества МКД</t>
  </si>
  <si>
    <t>Содержание ВДГО</t>
  </si>
  <si>
    <t>Директор Управляющей организации ООО "ЖРУ № 1" Верховский В.А.</t>
  </si>
  <si>
    <t>Долг на начало года</t>
  </si>
  <si>
    <t>Начислено:</t>
  </si>
  <si>
    <t xml:space="preserve">1 Адрес многоквартирн.дома </t>
  </si>
  <si>
    <t>по соц.найму</t>
  </si>
  <si>
    <t xml:space="preserve">                                                   А К Т</t>
  </si>
  <si>
    <t xml:space="preserve">                     факт</t>
  </si>
  <si>
    <t xml:space="preserve">                   план</t>
  </si>
  <si>
    <t xml:space="preserve">                                    Отчет </t>
  </si>
  <si>
    <t>Остаток на конец года     перевыполнено "-",       недовыполнено "+"</t>
  </si>
  <si>
    <t>Разница                      перевыполнено "-"       недовыполнено "+"</t>
  </si>
  <si>
    <t>Сбор и вывоз мусора</t>
  </si>
  <si>
    <t>Техническое содержание конструктивных элементов и мест общего пользования</t>
  </si>
  <si>
    <t>Текущий ремонт</t>
  </si>
  <si>
    <t>Денежные средства на счете дома к распределению</t>
  </si>
  <si>
    <t>Единый налог при применении УСНО</t>
  </si>
  <si>
    <t>Содержание обшего имущества дома:  в том числе</t>
  </si>
  <si>
    <t>Ремонт внутридомового инженерного оборудования</t>
  </si>
  <si>
    <t>Тех.обсл. ОДПУ</t>
  </si>
  <si>
    <t>Задолженность  за услуги ЖКХ на начало года</t>
  </si>
  <si>
    <t>Начислено  за  текущий год</t>
  </si>
  <si>
    <t>Оплачено за текущий год</t>
  </si>
  <si>
    <t>Задолженность  на конец года</t>
  </si>
  <si>
    <t>Остаток денежных средст за тех.содержание по дому на 01.01.2014г.</t>
  </si>
  <si>
    <t>Остаток денежных средств на 01.01.2015г.</t>
  </si>
  <si>
    <t>по выполнению договора управления многоквартирным домом управляющей организацией                ООО "ЖРУ № 1                              за 2014 год</t>
  </si>
  <si>
    <t>2 Год ввода в эксплуатацию ________  3 Площадь жилая_________ нежилая_________</t>
  </si>
  <si>
    <t>подвала________,подъезда________,чердака___________</t>
  </si>
  <si>
    <t>4 Количество этажей__________,квартир__________ 5 Количество жителей ___________</t>
  </si>
  <si>
    <t>I Общие сведения о многоквартирном доме</t>
  </si>
  <si>
    <r>
      <t xml:space="preserve">                            II   Техническое состояние многоквартирного дома                                                                            (</t>
    </r>
    <r>
      <rPr>
        <b/>
        <sz val="10"/>
        <rFont val="Arial"/>
        <family val="2"/>
      </rPr>
      <t>информация по ООО "ЖРУ № 1" и Вашему дому размещена на сайте администрации городского округа Вичуга)</t>
    </r>
  </si>
  <si>
    <t>III Отчет по затратам за управление многоквартирным домом, содержание и ремонт общего имущества ( в рублях)</t>
  </si>
  <si>
    <t>Ком.услуги(отопл.,г/х.водосн.,водотв.,электроснабж.)</t>
  </si>
  <si>
    <t>Капитальный ремонт.</t>
  </si>
  <si>
    <t xml:space="preserve">Управление, содержание и ремонт </t>
  </si>
  <si>
    <t>муниципальное</t>
  </si>
  <si>
    <t>Примечание: п.3= п.3.1+п.3.2; п.4=п.1+(п.2-п.3) - данные на 01.01.2015года; п.5 -данные Управляющей организации, согласованные с ресурсоснабжающими организациями, за 12__ месяцев отчетного года.</t>
  </si>
  <si>
    <t>Вывоз и утилизация ТБО</t>
  </si>
  <si>
    <t>сверки плановых и фактических затрат за управление многоквартирным домом, содержание и ремонт его общего имущества дома</t>
  </si>
  <si>
    <t>Тех.обслуживание ОДПУ</t>
  </si>
  <si>
    <t>Советская д.8</t>
  </si>
  <si>
    <t>Эл.энергия превышение ОДН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</si>
</sst>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9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/>
    </xf>
    <xf numFmtId="0" fontId="0" fillId="0" borderId="5" xfId="0" applyBorder="1" applyAlignment="1">
      <alignment horizontal="left" wrapText="1"/>
    </xf>
    <xf numFmtId="49" fontId="0" fillId="0" borderId="5" xfId="0" applyNumberFormat="1" applyBorder="1" applyAlignment="1">
      <alignment horizontal="left" wrapText="1"/>
    </xf>
    <xf numFmtId="49" fontId="0" fillId="0" borderId="5" xfId="0" applyNumberFormat="1" applyBorder="1" applyAlignment="1">
      <alignment wrapText="1"/>
    </xf>
    <xf numFmtId="0" fontId="4" fillId="0" borderId="0" xfId="0" applyFont="1" applyAlignment="1">
      <alignment/>
    </xf>
    <xf numFmtId="0" fontId="0" fillId="0" borderId="5" xfId="0" applyBorder="1" applyAlignment="1">
      <alignment horizontal="left"/>
    </xf>
    <xf numFmtId="0" fontId="4" fillId="0" borderId="5" xfId="0" applyFont="1" applyBorder="1" applyAlignment="1">
      <alignment wrapText="1"/>
    </xf>
    <xf numFmtId="2" fontId="0" fillId="0" borderId="5" xfId="0" applyNumberForma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0" borderId="5" xfId="0" applyFon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7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vertical="top" wrapText="1"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8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Fill="1" applyBorder="1" applyAlignment="1">
      <alignment wrapText="1"/>
    </xf>
    <xf numFmtId="0" fontId="0" fillId="0" borderId="9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Border="1" applyAlignment="1">
      <alignment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5">
      <selection activeCell="G38" sqref="G38"/>
    </sheetView>
  </sheetViews>
  <sheetFormatPr defaultColWidth="9.140625" defaultRowHeight="12.75"/>
  <cols>
    <col min="1" max="1" width="9.421875" style="0" customWidth="1"/>
    <col min="2" max="2" width="17.421875" style="0" customWidth="1"/>
    <col min="3" max="3" width="18.421875" style="0" customWidth="1"/>
    <col min="4" max="4" width="11.28125" style="0" customWidth="1"/>
    <col min="5" max="5" width="18.421875" style="0" hidden="1" customWidth="1"/>
    <col min="6" max="6" width="10.00390625" style="0" customWidth="1"/>
    <col min="7" max="7" width="17.140625" style="0" customWidth="1"/>
    <col min="8" max="8" width="8.8515625" style="0" hidden="1" customWidth="1"/>
  </cols>
  <sheetData>
    <row r="1" spans="1:7" ht="12.75">
      <c r="A1" s="8" t="s">
        <v>19</v>
      </c>
      <c r="B1" s="54" t="s">
        <v>80</v>
      </c>
      <c r="C1" s="54"/>
      <c r="D1" s="8"/>
      <c r="E1" s="8"/>
      <c r="F1" s="8"/>
      <c r="G1" s="8"/>
    </row>
    <row r="2" spans="1:2" ht="12.75">
      <c r="A2" t="s">
        <v>0</v>
      </c>
      <c r="B2">
        <v>2668.7</v>
      </c>
    </row>
    <row r="4" spans="1:2" ht="13.5" customHeight="1" thickBot="1">
      <c r="A4" s="64"/>
      <c r="B4" s="64"/>
    </row>
    <row r="5" spans="1:7" ht="47.25" thickBot="1">
      <c r="A5" s="1"/>
      <c r="B5" s="3" t="s">
        <v>59</v>
      </c>
      <c r="C5" s="3" t="s">
        <v>60</v>
      </c>
      <c r="D5" s="61" t="s">
        <v>61</v>
      </c>
      <c r="E5" s="62"/>
      <c r="F5" s="63"/>
      <c r="G5" s="3" t="s">
        <v>62</v>
      </c>
    </row>
    <row r="6" spans="1:7" ht="31.5" thickBot="1">
      <c r="A6" s="4" t="s">
        <v>2</v>
      </c>
      <c r="B6" s="2">
        <v>22879.29</v>
      </c>
      <c r="C6" s="2">
        <v>332413.28</v>
      </c>
      <c r="D6" s="61">
        <v>312367.83</v>
      </c>
      <c r="E6" s="62"/>
      <c r="F6" s="63"/>
      <c r="G6" s="2">
        <f>B6+C6-D6</f>
        <v>42924.73999999999</v>
      </c>
    </row>
    <row r="7" spans="1:7" ht="31.5" hidden="1" thickBot="1">
      <c r="A7" s="4" t="s">
        <v>3</v>
      </c>
      <c r="B7" s="2"/>
      <c r="C7" s="2">
        <v>752.94</v>
      </c>
      <c r="D7" s="61">
        <v>11067.38</v>
      </c>
      <c r="E7" s="62"/>
      <c r="F7" s="63"/>
      <c r="G7" s="2">
        <f>B7+C7-D7</f>
        <v>-10314.439999999999</v>
      </c>
    </row>
    <row r="8" spans="1:7" ht="47.25" thickBot="1">
      <c r="A8" s="4" t="s">
        <v>51</v>
      </c>
      <c r="B8" s="2">
        <v>112.44</v>
      </c>
      <c r="C8" s="2">
        <v>46895.4</v>
      </c>
      <c r="D8" s="61">
        <v>39921.73</v>
      </c>
      <c r="E8" s="62"/>
      <c r="F8" s="63"/>
      <c r="G8" s="2">
        <f>B8+C8-D8</f>
        <v>7086.110000000001</v>
      </c>
    </row>
    <row r="9" spans="1:7" ht="15.75" hidden="1" thickBot="1">
      <c r="A9" s="4" t="s">
        <v>4</v>
      </c>
      <c r="B9" s="2"/>
      <c r="C9" s="2">
        <v>5935.65</v>
      </c>
      <c r="D9" s="61">
        <v>5696.06</v>
      </c>
      <c r="E9" s="62"/>
      <c r="F9" s="63"/>
      <c r="G9" s="2">
        <f>B9+C9-D9</f>
        <v>239.58999999999924</v>
      </c>
    </row>
    <row r="10" spans="1:7" ht="31.5" hidden="1" thickBot="1">
      <c r="A10" s="4" t="s">
        <v>18</v>
      </c>
      <c r="B10" s="2"/>
      <c r="C10" s="2"/>
      <c r="D10" s="61"/>
      <c r="E10" s="62"/>
      <c r="F10" s="65"/>
      <c r="G10" s="2">
        <f>B10+C10-F10</f>
        <v>0</v>
      </c>
    </row>
    <row r="11" spans="1:7" ht="31.5" hidden="1" thickBot="1">
      <c r="A11" s="4" t="s">
        <v>16</v>
      </c>
      <c r="B11" s="2">
        <v>0</v>
      </c>
      <c r="C11" s="2">
        <v>0</v>
      </c>
      <c r="D11" s="61">
        <v>0</v>
      </c>
      <c r="E11" s="62"/>
      <c r="F11" s="63"/>
      <c r="G11" s="2">
        <f>B11+C11-D11</f>
        <v>0</v>
      </c>
    </row>
    <row r="12" spans="1:7" ht="27" thickBot="1">
      <c r="A12" s="31" t="s">
        <v>58</v>
      </c>
      <c r="B12" s="2">
        <v>0</v>
      </c>
      <c r="C12" s="2">
        <v>4199.04</v>
      </c>
      <c r="D12" s="61">
        <v>3803.9</v>
      </c>
      <c r="E12" s="62"/>
      <c r="F12" s="63"/>
      <c r="G12" s="2">
        <f>B12+C12-D12</f>
        <v>395.1399999999999</v>
      </c>
    </row>
    <row r="13" spans="1:7" ht="15.75" thickBot="1">
      <c r="A13" s="4" t="s">
        <v>5</v>
      </c>
      <c r="B13" s="2">
        <f>B6+B7+B8+B9+B11+B12+B10</f>
        <v>22991.73</v>
      </c>
      <c r="C13" s="2">
        <f>C6+C8+C12</f>
        <v>383507.72000000003</v>
      </c>
      <c r="D13" s="61">
        <f>D6+D8+D12</f>
        <v>356093.46</v>
      </c>
      <c r="E13" s="62"/>
      <c r="F13" s="63"/>
      <c r="G13" s="2">
        <f>B13+C13-D13</f>
        <v>50405.98999999999</v>
      </c>
    </row>
    <row r="14" spans="1:3" ht="54.75" customHeight="1" thickBot="1">
      <c r="A14" s="64" t="s">
        <v>63</v>
      </c>
      <c r="B14" s="64"/>
      <c r="C14" s="28">
        <v>19010.54</v>
      </c>
    </row>
    <row r="15" spans="1:3" ht="30" customHeight="1">
      <c r="A15" s="54" t="s">
        <v>54</v>
      </c>
      <c r="B15" s="54"/>
      <c r="C15">
        <f>D6+C14</f>
        <v>331378.37</v>
      </c>
    </row>
    <row r="16" spans="1:7" ht="12.75">
      <c r="A16" s="38"/>
      <c r="B16" s="38"/>
      <c r="C16" s="5"/>
      <c r="D16" s="5"/>
      <c r="E16" s="5"/>
      <c r="G16" t="s">
        <v>6</v>
      </c>
    </row>
    <row r="17" spans="1:7" ht="27" customHeight="1">
      <c r="A17" s="54" t="s">
        <v>7</v>
      </c>
      <c r="B17" s="54"/>
      <c r="F17" s="6">
        <v>2</v>
      </c>
      <c r="G17" s="6">
        <f>D13*F17/100</f>
        <v>7121.8692</v>
      </c>
    </row>
    <row r="18" spans="1:7" ht="30" customHeight="1">
      <c r="A18" s="59" t="s">
        <v>36</v>
      </c>
      <c r="B18" s="59"/>
      <c r="C18">
        <f>B2</f>
        <v>2668.7</v>
      </c>
      <c r="F18" s="29">
        <v>2.95</v>
      </c>
      <c r="G18" s="6">
        <f>C18*F18*12</f>
        <v>94471.98</v>
      </c>
    </row>
    <row r="19" spans="1:7" ht="12.75" customHeight="1" hidden="1">
      <c r="A19" s="54" t="s">
        <v>7</v>
      </c>
      <c r="B19" s="54"/>
      <c r="F19" s="30"/>
      <c r="G19" s="6"/>
    </row>
    <row r="20" spans="1:7" ht="12.75" hidden="1">
      <c r="A20" s="54" t="s">
        <v>8</v>
      </c>
      <c r="B20" s="54"/>
      <c r="F20" s="30"/>
      <c r="G20" s="6"/>
    </row>
    <row r="21" spans="1:7" ht="12.75" hidden="1">
      <c r="A21" s="54" t="s">
        <v>9</v>
      </c>
      <c r="B21" s="54"/>
      <c r="F21" s="30"/>
      <c r="G21" s="6"/>
    </row>
    <row r="22" spans="1:7" ht="12.75" hidden="1">
      <c r="A22" s="37" t="s">
        <v>10</v>
      </c>
      <c r="B22" s="37"/>
      <c r="F22" s="30"/>
      <c r="G22" s="6"/>
    </row>
    <row r="23" spans="1:7" ht="12.75" hidden="1">
      <c r="A23" s="37" t="s">
        <v>11</v>
      </c>
      <c r="B23" s="37"/>
      <c r="F23" s="30"/>
      <c r="G23" s="6"/>
    </row>
    <row r="24" spans="1:7" ht="12.75" hidden="1">
      <c r="A24" s="37" t="s">
        <v>12</v>
      </c>
      <c r="B24" s="37"/>
      <c r="F24" s="30"/>
      <c r="G24" s="6"/>
    </row>
    <row r="25" spans="1:7" ht="12.75" hidden="1">
      <c r="A25" s="37" t="s">
        <v>5</v>
      </c>
      <c r="B25" s="37"/>
      <c r="F25" s="30"/>
      <c r="G25" s="6"/>
    </row>
    <row r="26" spans="1:6" ht="12.75">
      <c r="A26" s="60" t="s">
        <v>56</v>
      </c>
      <c r="B26" s="60"/>
      <c r="C26" s="60"/>
      <c r="D26" s="22"/>
      <c r="E26" s="22"/>
      <c r="F26" s="30"/>
    </row>
    <row r="27" spans="1:7" ht="12.75">
      <c r="A27" s="37" t="s">
        <v>13</v>
      </c>
      <c r="B27" s="37"/>
      <c r="C27">
        <f>B2</f>
        <v>2668.7</v>
      </c>
      <c r="F27" s="30">
        <v>0.37</v>
      </c>
      <c r="G27" s="6">
        <f>C27*F27*12</f>
        <v>11849.027999999998</v>
      </c>
    </row>
    <row r="28" spans="1:7" ht="12.75">
      <c r="A28" s="37" t="s">
        <v>14</v>
      </c>
      <c r="B28" s="37"/>
      <c r="C28">
        <f>B2</f>
        <v>2668.7</v>
      </c>
      <c r="F28" s="30">
        <v>1.37</v>
      </c>
      <c r="G28" s="6">
        <f>C28*F28*12</f>
        <v>43873.428</v>
      </c>
    </row>
    <row r="29" spans="1:7" ht="12.75">
      <c r="A29" s="37" t="s">
        <v>15</v>
      </c>
      <c r="B29" s="37"/>
      <c r="C29">
        <f>B2</f>
        <v>2668.7</v>
      </c>
      <c r="F29" s="30">
        <v>0.46</v>
      </c>
      <c r="G29" s="6">
        <f>C29*F29*12</f>
        <v>14731.223999999998</v>
      </c>
    </row>
    <row r="30" spans="1:7" ht="40.5" customHeight="1">
      <c r="A30" s="37" t="s">
        <v>57</v>
      </c>
      <c r="B30" s="37"/>
      <c r="F30" s="30"/>
      <c r="G30">
        <v>33289.26</v>
      </c>
    </row>
    <row r="31" spans="1:7" ht="44.25" customHeight="1">
      <c r="A31" s="37" t="s">
        <v>52</v>
      </c>
      <c r="B31" s="37"/>
      <c r="C31">
        <f>B2</f>
        <v>2668.7</v>
      </c>
      <c r="F31">
        <v>4.13</v>
      </c>
      <c r="G31" s="6">
        <f>C31*F31*12</f>
        <v>132260.772</v>
      </c>
    </row>
    <row r="32" spans="1:7" ht="12.75" hidden="1">
      <c r="A32" s="37" t="s">
        <v>11</v>
      </c>
      <c r="B32" s="37"/>
      <c r="C32">
        <f>B2</f>
        <v>2668.7</v>
      </c>
      <c r="F32">
        <v>0.22</v>
      </c>
      <c r="G32" s="6">
        <f>C32*F32*12</f>
        <v>7045.367999999999</v>
      </c>
    </row>
    <row r="33" spans="1:7" ht="12.75">
      <c r="A33" s="37" t="s">
        <v>53</v>
      </c>
      <c r="B33" s="37"/>
      <c r="G33">
        <v>54545.11</v>
      </c>
    </row>
    <row r="34" spans="1:7" ht="27.75" customHeight="1">
      <c r="A34" s="37" t="s">
        <v>55</v>
      </c>
      <c r="B34" s="37"/>
      <c r="G34" s="6">
        <f>D13*1/100</f>
        <v>3560.9346</v>
      </c>
    </row>
    <row r="35" spans="1:7" ht="30" customHeight="1">
      <c r="A35" s="37" t="s">
        <v>81</v>
      </c>
      <c r="B35" s="37"/>
      <c r="G35" s="6">
        <v>4565.54</v>
      </c>
    </row>
    <row r="36" spans="1:7" ht="12.75">
      <c r="A36" s="7"/>
      <c r="B36" s="7"/>
      <c r="G36" s="6"/>
    </row>
    <row r="37" spans="1:7" ht="12.75">
      <c r="A37" s="37" t="s">
        <v>5</v>
      </c>
      <c r="B37" s="37"/>
      <c r="G37" s="6">
        <f>G27+G28+G29+G30+G31+G33+G34+G35</f>
        <v>298675.29659999994</v>
      </c>
    </row>
    <row r="39" spans="2:5" ht="12.75">
      <c r="B39" s="6" t="s">
        <v>17</v>
      </c>
      <c r="C39" s="6">
        <f>G37+G17+G18</f>
        <v>400269.14579999994</v>
      </c>
      <c r="D39" s="6"/>
      <c r="E39" s="6"/>
    </row>
    <row r="40" spans="1:5" ht="12.75">
      <c r="A40" s="54" t="s">
        <v>64</v>
      </c>
      <c r="B40" s="54"/>
      <c r="C40" s="6">
        <f>C15-C39</f>
        <v>-68890.77579999994</v>
      </c>
      <c r="D40" s="6"/>
      <c r="E40" s="6"/>
    </row>
    <row r="41" spans="1:2" ht="12.75">
      <c r="A41" s="54"/>
      <c r="B41" s="54"/>
    </row>
    <row r="59" ht="12.75" hidden="1"/>
    <row r="60" ht="12.75" hidden="1"/>
    <row r="61" spans="2:5" ht="15.75" customHeight="1">
      <c r="B61" s="35" t="s">
        <v>48</v>
      </c>
      <c r="C61" s="35"/>
      <c r="D61" s="21"/>
      <c r="E61" s="21"/>
    </row>
    <row r="62" spans="1:8" ht="29.25" customHeight="1">
      <c r="A62" s="52" t="s">
        <v>65</v>
      </c>
      <c r="B62" s="52"/>
      <c r="C62" s="52"/>
      <c r="D62" s="52"/>
      <c r="E62" s="52"/>
      <c r="F62" s="52"/>
      <c r="G62" s="52"/>
      <c r="H62" s="52"/>
    </row>
    <row r="63" spans="2:6" ht="12.75">
      <c r="B63" s="38" t="s">
        <v>69</v>
      </c>
      <c r="C63" s="38"/>
      <c r="D63" s="38"/>
      <c r="E63" s="38"/>
      <c r="F63" s="38"/>
    </row>
    <row r="64" ht="4.5" customHeight="1"/>
    <row r="65" spans="1:8" ht="12.75">
      <c r="A65" s="54" t="s">
        <v>43</v>
      </c>
      <c r="B65" s="54"/>
      <c r="C65" s="54" t="str">
        <f>B1</f>
        <v>Советская д.8</v>
      </c>
      <c r="D65" s="54"/>
      <c r="E65" s="54"/>
      <c r="F65" s="54"/>
      <c r="G65" s="8"/>
      <c r="H65" s="8"/>
    </row>
    <row r="66" spans="1:8" ht="12.75">
      <c r="A66" s="57" t="s">
        <v>66</v>
      </c>
      <c r="B66" s="57"/>
      <c r="C66" s="57"/>
      <c r="D66" s="57"/>
      <c r="E66" s="57"/>
      <c r="F66" s="57"/>
      <c r="G66" s="57"/>
      <c r="H66" s="57"/>
    </row>
    <row r="67" spans="1:2" ht="12.75">
      <c r="A67" s="38" t="s">
        <v>67</v>
      </c>
      <c r="B67" s="38"/>
    </row>
    <row r="68" spans="1:7" ht="14.25" customHeight="1">
      <c r="A68" s="36" t="s">
        <v>68</v>
      </c>
      <c r="B68" s="36"/>
      <c r="C68" s="36"/>
      <c r="D68" s="36"/>
      <c r="E68" s="36"/>
      <c r="F68" s="36"/>
      <c r="G68" s="36"/>
    </row>
    <row r="69" spans="1:8" ht="12.75">
      <c r="A69" s="58" t="s">
        <v>70</v>
      </c>
      <c r="B69" s="58"/>
      <c r="C69" s="58"/>
      <c r="D69" s="58"/>
      <c r="E69" s="58"/>
      <c r="F69" s="58"/>
      <c r="G69" s="58"/>
      <c r="H69" s="58"/>
    </row>
    <row r="70" spans="1:8" ht="26.25" customHeight="1">
      <c r="A70" s="58"/>
      <c r="B70" s="58"/>
      <c r="C70" s="58"/>
      <c r="D70" s="58"/>
      <c r="E70" s="58"/>
      <c r="F70" s="58"/>
      <c r="G70" s="58"/>
      <c r="H70" s="58"/>
    </row>
    <row r="71" ht="5.25" customHeight="1"/>
    <row r="72" spans="1:8" ht="30" customHeight="1">
      <c r="A72" s="52" t="s">
        <v>71</v>
      </c>
      <c r="B72" s="52"/>
      <c r="C72" s="52"/>
      <c r="D72" s="52"/>
      <c r="E72" s="52"/>
      <c r="F72" s="52"/>
      <c r="G72" s="52"/>
      <c r="H72" s="52"/>
    </row>
    <row r="73" ht="8.25" customHeight="1"/>
    <row r="74" spans="1:7" ht="23.25">
      <c r="A74" s="9" t="s">
        <v>20</v>
      </c>
      <c r="B74" s="23" t="s">
        <v>21</v>
      </c>
      <c r="C74" s="23" t="s">
        <v>74</v>
      </c>
      <c r="D74" s="25" t="s">
        <v>73</v>
      </c>
      <c r="E74" s="25"/>
      <c r="F74" s="51" t="s">
        <v>72</v>
      </c>
      <c r="G74" s="56"/>
    </row>
    <row r="75" spans="1:7" ht="12.75">
      <c r="A75" s="10">
        <v>1</v>
      </c>
      <c r="B75" s="23" t="s">
        <v>41</v>
      </c>
      <c r="C75" s="23">
        <f>B6</f>
        <v>22879.29</v>
      </c>
      <c r="D75" s="23"/>
      <c r="E75" s="23"/>
      <c r="F75" s="44">
        <f>B8+B12</f>
        <v>112.44</v>
      </c>
      <c r="G75" s="45"/>
    </row>
    <row r="76" spans="1:7" ht="12.75">
      <c r="A76" s="10">
        <v>2</v>
      </c>
      <c r="B76" s="23" t="s">
        <v>42</v>
      </c>
      <c r="C76" s="23">
        <f>C6</f>
        <v>332413.28</v>
      </c>
      <c r="D76" s="23"/>
      <c r="E76" s="23"/>
      <c r="F76" s="44">
        <f>C8+C12</f>
        <v>51094.44</v>
      </c>
      <c r="G76" s="45"/>
    </row>
    <row r="77" spans="1:7" ht="12.75">
      <c r="A77" s="11" t="s">
        <v>23</v>
      </c>
      <c r="B77" s="23" t="s">
        <v>22</v>
      </c>
      <c r="C77" s="23"/>
      <c r="D77" s="23"/>
      <c r="E77" s="23"/>
      <c r="F77" s="44"/>
      <c r="G77" s="45"/>
    </row>
    <row r="78" spans="1:7" ht="12.75">
      <c r="A78" s="10" t="s">
        <v>24</v>
      </c>
      <c r="B78" s="23" t="s">
        <v>27</v>
      </c>
      <c r="C78" s="23"/>
      <c r="D78" s="23"/>
      <c r="E78" s="23"/>
      <c r="F78" s="44"/>
      <c r="G78" s="45"/>
    </row>
    <row r="79" spans="1:7" ht="12.75">
      <c r="A79" s="10" t="s">
        <v>25</v>
      </c>
      <c r="B79" s="23" t="s">
        <v>26</v>
      </c>
      <c r="C79" s="23"/>
      <c r="D79" s="23"/>
      <c r="E79" s="23"/>
      <c r="F79" s="44"/>
      <c r="G79" s="45"/>
    </row>
    <row r="80" spans="1:7" ht="18" customHeight="1">
      <c r="A80" s="12" t="s">
        <v>28</v>
      </c>
      <c r="B80" s="23" t="s">
        <v>29</v>
      </c>
      <c r="C80" s="23"/>
      <c r="D80" s="23"/>
      <c r="E80" s="23"/>
      <c r="F80" s="44"/>
      <c r="G80" s="45"/>
    </row>
    <row r="81" spans="1:7" ht="15" customHeight="1">
      <c r="A81" s="12" t="s">
        <v>24</v>
      </c>
      <c r="B81" s="23" t="s">
        <v>27</v>
      </c>
      <c r="C81" s="23"/>
      <c r="D81" s="23"/>
      <c r="E81" s="23"/>
      <c r="F81" s="51"/>
      <c r="G81" s="41"/>
    </row>
    <row r="82" spans="1:7" ht="14.25" customHeight="1">
      <c r="A82" s="10" t="s">
        <v>25</v>
      </c>
      <c r="B82" s="23" t="s">
        <v>44</v>
      </c>
      <c r="C82" s="23"/>
      <c r="D82" s="23"/>
      <c r="E82" s="23"/>
      <c r="F82" s="51"/>
      <c r="G82" s="41"/>
    </row>
    <row r="83" spans="1:7" ht="12.75">
      <c r="A83" s="10">
        <v>3</v>
      </c>
      <c r="B83" s="23" t="s">
        <v>1</v>
      </c>
      <c r="C83" s="23">
        <f>D6</f>
        <v>312367.83</v>
      </c>
      <c r="D83" s="23"/>
      <c r="E83" s="23"/>
      <c r="F83" s="44">
        <f>D8+D12</f>
        <v>43725.630000000005</v>
      </c>
      <c r="G83" s="45"/>
    </row>
    <row r="84" spans="1:7" ht="12.75">
      <c r="A84" s="12" t="s">
        <v>30</v>
      </c>
      <c r="B84" s="23" t="s">
        <v>22</v>
      </c>
      <c r="C84" s="23"/>
      <c r="D84" s="23"/>
      <c r="E84" s="23"/>
      <c r="F84" s="44"/>
      <c r="G84" s="45"/>
    </row>
    <row r="85" spans="1:7" ht="12.75">
      <c r="A85" s="10" t="s">
        <v>24</v>
      </c>
      <c r="B85" s="23" t="s">
        <v>27</v>
      </c>
      <c r="C85" s="23"/>
      <c r="D85" s="23"/>
      <c r="E85" s="23"/>
      <c r="F85" s="44"/>
      <c r="G85" s="45"/>
    </row>
    <row r="86" spans="1:7" ht="12.75">
      <c r="A86" s="10" t="s">
        <v>25</v>
      </c>
      <c r="B86" s="23" t="s">
        <v>75</v>
      </c>
      <c r="C86" s="23"/>
      <c r="D86" s="23"/>
      <c r="E86" s="23"/>
      <c r="F86" s="44"/>
      <c r="G86" s="45"/>
    </row>
    <row r="87" spans="1:7" ht="18" customHeight="1">
      <c r="A87" s="12" t="s">
        <v>31</v>
      </c>
      <c r="B87" s="23" t="s">
        <v>29</v>
      </c>
      <c r="C87" s="23"/>
      <c r="D87" s="23"/>
      <c r="E87" s="23"/>
      <c r="F87" s="44"/>
      <c r="G87" s="45"/>
    </row>
    <row r="88" spans="1:7" ht="14.25" customHeight="1">
      <c r="A88" s="12" t="s">
        <v>24</v>
      </c>
      <c r="B88" s="23" t="s">
        <v>27</v>
      </c>
      <c r="C88" s="23"/>
      <c r="D88" s="23"/>
      <c r="E88" s="23"/>
      <c r="F88" s="51"/>
      <c r="G88" s="41"/>
    </row>
    <row r="89" spans="1:7" ht="13.5" customHeight="1">
      <c r="A89" s="10" t="s">
        <v>25</v>
      </c>
      <c r="B89" s="23" t="s">
        <v>44</v>
      </c>
      <c r="C89" s="23"/>
      <c r="D89" s="23"/>
      <c r="E89" s="23"/>
      <c r="F89" s="51"/>
      <c r="G89" s="41"/>
    </row>
    <row r="90" spans="1:7" ht="23.25">
      <c r="A90" s="10">
        <v>4</v>
      </c>
      <c r="B90" s="23" t="s">
        <v>32</v>
      </c>
      <c r="C90" s="23">
        <f>G6</f>
        <v>42924.73999999999</v>
      </c>
      <c r="D90" s="23"/>
      <c r="E90" s="23"/>
      <c r="F90" s="44">
        <f>G8+G12</f>
        <v>7481.25</v>
      </c>
      <c r="G90" s="45"/>
    </row>
    <row r="91" spans="1:7" ht="27.75" customHeight="1">
      <c r="A91" s="10">
        <v>5</v>
      </c>
      <c r="B91" s="23" t="s">
        <v>33</v>
      </c>
      <c r="C91" s="24"/>
      <c r="D91" s="24"/>
      <c r="E91" s="24"/>
      <c r="F91" s="44"/>
      <c r="G91" s="45"/>
    </row>
    <row r="92" spans="1:7" ht="51" customHeight="1">
      <c r="A92" s="10">
        <v>6</v>
      </c>
      <c r="B92" s="23" t="s">
        <v>49</v>
      </c>
      <c r="C92" s="24">
        <f>C40</f>
        <v>-68890.77579999994</v>
      </c>
      <c r="D92" s="24"/>
      <c r="E92" s="24"/>
      <c r="F92" s="44"/>
      <c r="G92" s="45"/>
    </row>
    <row r="93" spans="1:7" ht="44.25" customHeight="1">
      <c r="A93" s="47" t="s">
        <v>76</v>
      </c>
      <c r="B93" s="48"/>
      <c r="C93" s="48"/>
      <c r="D93" s="48"/>
      <c r="E93" s="48"/>
      <c r="F93" s="48"/>
      <c r="G93" s="48"/>
    </row>
    <row r="94" spans="1:6" ht="18" customHeight="1" hidden="1">
      <c r="A94" s="26"/>
      <c r="B94" s="27"/>
      <c r="C94" s="27"/>
      <c r="D94" s="27"/>
      <c r="E94" s="27"/>
      <c r="F94" s="27"/>
    </row>
    <row r="95" spans="1:6" ht="12.75">
      <c r="A95" s="8"/>
      <c r="B95" s="53" t="s">
        <v>45</v>
      </c>
      <c r="C95" s="53"/>
      <c r="D95" s="20"/>
      <c r="E95" s="20"/>
      <c r="F95" s="8"/>
    </row>
    <row r="96" spans="1:8" ht="24.75" customHeight="1">
      <c r="A96" s="54" t="s">
        <v>78</v>
      </c>
      <c r="B96" s="54"/>
      <c r="C96" s="54"/>
      <c r="D96" s="54"/>
      <c r="E96" s="54"/>
      <c r="F96" s="54"/>
      <c r="G96" s="54"/>
      <c r="H96" s="54"/>
    </row>
    <row r="97" spans="1:8" ht="50.25" customHeight="1">
      <c r="A97" s="49" t="s">
        <v>20</v>
      </c>
      <c r="B97" s="55" t="s">
        <v>34</v>
      </c>
      <c r="C97" s="49" t="s">
        <v>35</v>
      </c>
      <c r="D97" s="49"/>
      <c r="E97" s="49"/>
      <c r="F97" s="49"/>
      <c r="G97" s="46" t="s">
        <v>50</v>
      </c>
      <c r="H97" s="46"/>
    </row>
    <row r="98" spans="1:8" ht="12.75">
      <c r="A98" s="49"/>
      <c r="B98" s="49"/>
      <c r="C98" s="9" t="s">
        <v>47</v>
      </c>
      <c r="D98" s="39" t="s">
        <v>46</v>
      </c>
      <c r="E98" s="40"/>
      <c r="F98" s="41"/>
      <c r="G98" s="49"/>
      <c r="H98" s="49"/>
    </row>
    <row r="99" spans="1:8" ht="24" customHeight="1">
      <c r="A99" s="14">
        <v>1</v>
      </c>
      <c r="B99" s="15" t="s">
        <v>36</v>
      </c>
      <c r="C99" s="6">
        <f>G17+G18+G34</f>
        <v>105154.78379999999</v>
      </c>
      <c r="D99" s="42">
        <f>C99</f>
        <v>105154.78379999999</v>
      </c>
      <c r="E99" s="43"/>
      <c r="F99" s="41"/>
      <c r="G99" s="49"/>
      <c r="H99" s="49"/>
    </row>
    <row r="100" spans="1:8" ht="21">
      <c r="A100" s="14">
        <v>2</v>
      </c>
      <c r="B100" s="15" t="s">
        <v>37</v>
      </c>
      <c r="C100" s="16">
        <f>D100</f>
        <v>87834.37</v>
      </c>
      <c r="D100" s="39">
        <f>G33+G30</f>
        <v>87834.37</v>
      </c>
      <c r="E100" s="40"/>
      <c r="F100" s="41"/>
      <c r="G100" s="50"/>
      <c r="H100" s="49"/>
    </row>
    <row r="101" spans="1:8" ht="21">
      <c r="A101" s="14">
        <v>3</v>
      </c>
      <c r="B101" s="15" t="s">
        <v>38</v>
      </c>
      <c r="C101" s="16">
        <f>D101+G101</f>
        <v>121974.64820000005</v>
      </c>
      <c r="D101" s="42">
        <f>G28+G29+G31</f>
        <v>190865.424</v>
      </c>
      <c r="E101" s="43"/>
      <c r="F101" s="41"/>
      <c r="G101" s="50">
        <f>C40</f>
        <v>-68890.77579999994</v>
      </c>
      <c r="H101" s="49"/>
    </row>
    <row r="102" spans="1:8" ht="12.75">
      <c r="A102" s="14">
        <v>4</v>
      </c>
      <c r="B102" s="17" t="s">
        <v>39</v>
      </c>
      <c r="C102" s="16">
        <f>G27</f>
        <v>11849.027999999998</v>
      </c>
      <c r="D102" s="42">
        <f>G27</f>
        <v>11849.027999999998</v>
      </c>
      <c r="E102" s="43"/>
      <c r="F102" s="41"/>
      <c r="G102" s="49"/>
      <c r="H102" s="49"/>
    </row>
    <row r="103" spans="1:8" ht="15" customHeight="1">
      <c r="A103" s="14">
        <v>5</v>
      </c>
      <c r="B103" s="15" t="s">
        <v>77</v>
      </c>
      <c r="C103" s="16">
        <f>C8</f>
        <v>46895.4</v>
      </c>
      <c r="D103" s="42">
        <f>D8</f>
        <v>39921.73</v>
      </c>
      <c r="E103" s="43"/>
      <c r="F103" s="41"/>
      <c r="G103" s="19"/>
      <c r="H103" s="18"/>
    </row>
    <row r="104" spans="1:8" ht="11.25" customHeight="1">
      <c r="A104" s="14">
        <v>6</v>
      </c>
      <c r="B104" s="15" t="s">
        <v>79</v>
      </c>
      <c r="C104" s="16">
        <f>C12</f>
        <v>4199.04</v>
      </c>
      <c r="D104" s="32"/>
      <c r="E104" s="33"/>
      <c r="F104" s="34">
        <f>C104</f>
        <v>4199.04</v>
      </c>
      <c r="G104" s="19"/>
      <c r="H104" s="18"/>
    </row>
    <row r="105" spans="1:8" ht="12.75">
      <c r="A105" s="14"/>
      <c r="B105" s="17" t="s">
        <v>5</v>
      </c>
      <c r="C105" s="16">
        <f>C99+C100+C101+C102+C103+C104</f>
        <v>377907.27</v>
      </c>
      <c r="D105" s="42">
        <f>D99+D100+D101+D102+D103+F104</f>
        <v>439824.3757999999</v>
      </c>
      <c r="E105" s="43"/>
      <c r="F105" s="41"/>
      <c r="G105" s="49"/>
      <c r="H105" s="49"/>
    </row>
    <row r="106" spans="1:2" ht="12.75">
      <c r="A106" t="s">
        <v>40</v>
      </c>
      <c r="B106" s="13"/>
    </row>
    <row r="107" ht="12.75">
      <c r="B107" s="13"/>
    </row>
  </sheetData>
  <mergeCells count="84">
    <mergeCell ref="A14:B14"/>
    <mergeCell ref="A4:B4"/>
    <mergeCell ref="D13:F13"/>
    <mergeCell ref="D9:F9"/>
    <mergeCell ref="D10:F10"/>
    <mergeCell ref="D11:F11"/>
    <mergeCell ref="D12:F12"/>
    <mergeCell ref="D5:F5"/>
    <mergeCell ref="D6:F6"/>
    <mergeCell ref="D7:F7"/>
    <mergeCell ref="D8:F8"/>
    <mergeCell ref="A37:B37"/>
    <mergeCell ref="A29:B29"/>
    <mergeCell ref="A30:B30"/>
    <mergeCell ref="A31:B31"/>
    <mergeCell ref="A32:B32"/>
    <mergeCell ref="A35:B35"/>
    <mergeCell ref="A25:B25"/>
    <mergeCell ref="A28:B28"/>
    <mergeCell ref="A33:B33"/>
    <mergeCell ref="A34:B34"/>
    <mergeCell ref="A26:C26"/>
    <mergeCell ref="A27:B27"/>
    <mergeCell ref="A40:B41"/>
    <mergeCell ref="A22:B22"/>
    <mergeCell ref="A23:B23"/>
    <mergeCell ref="A24:B24"/>
    <mergeCell ref="B1:C1"/>
    <mergeCell ref="A17:B17"/>
    <mergeCell ref="A18:B18"/>
    <mergeCell ref="A19:B19"/>
    <mergeCell ref="A20:B20"/>
    <mergeCell ref="A21:B21"/>
    <mergeCell ref="A15:B15"/>
    <mergeCell ref="A66:H66"/>
    <mergeCell ref="A67:B67"/>
    <mergeCell ref="A69:H70"/>
    <mergeCell ref="B61:C61"/>
    <mergeCell ref="A62:H62"/>
    <mergeCell ref="B63:F63"/>
    <mergeCell ref="A65:B65"/>
    <mergeCell ref="C65:F65"/>
    <mergeCell ref="A68:G68"/>
    <mergeCell ref="A72:H72"/>
    <mergeCell ref="B95:C95"/>
    <mergeCell ref="A96:H96"/>
    <mergeCell ref="C97:F97"/>
    <mergeCell ref="A97:A98"/>
    <mergeCell ref="B97:B98"/>
    <mergeCell ref="F74:G74"/>
    <mergeCell ref="F75:G75"/>
    <mergeCell ref="F76:G76"/>
    <mergeCell ref="F77:G77"/>
    <mergeCell ref="D105:F105"/>
    <mergeCell ref="F80:G80"/>
    <mergeCell ref="F83:G83"/>
    <mergeCell ref="F81:G81"/>
    <mergeCell ref="F82:G82"/>
    <mergeCell ref="G105:H105"/>
    <mergeCell ref="G98:H98"/>
    <mergeCell ref="G99:H99"/>
    <mergeCell ref="F88:G88"/>
    <mergeCell ref="F89:G89"/>
    <mergeCell ref="D103:F103"/>
    <mergeCell ref="D100:F100"/>
    <mergeCell ref="G102:H102"/>
    <mergeCell ref="D99:F99"/>
    <mergeCell ref="G100:H100"/>
    <mergeCell ref="G101:H101"/>
    <mergeCell ref="F90:G90"/>
    <mergeCell ref="F91:G91"/>
    <mergeCell ref="F92:G92"/>
    <mergeCell ref="G97:H97"/>
    <mergeCell ref="A93:G93"/>
    <mergeCell ref="A16:B16"/>
    <mergeCell ref="D98:F98"/>
    <mergeCell ref="D101:F101"/>
    <mergeCell ref="D102:F102"/>
    <mergeCell ref="F84:G84"/>
    <mergeCell ref="F85:G85"/>
    <mergeCell ref="F86:G86"/>
    <mergeCell ref="F87:G87"/>
    <mergeCell ref="F78:G78"/>
    <mergeCell ref="F79:G7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2015-01-22T10:06:18Z</cp:lastPrinted>
  <dcterms:created xsi:type="dcterms:W3CDTF">1996-10-08T23:32:33Z</dcterms:created>
  <dcterms:modified xsi:type="dcterms:W3CDTF">2015-02-12T12:14:00Z</dcterms:modified>
  <cp:category/>
  <cp:version/>
  <cp:contentType/>
  <cp:contentStatus/>
</cp:coreProperties>
</file>